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G20" i="1"/>
  <c r="H20"/>
  <c r="I20"/>
  <c r="J20"/>
  <c r="F20"/>
  <c r="F34"/>
  <c r="G34" s="1"/>
  <c r="H34" s="1"/>
  <c r="I34" s="1"/>
  <c r="J34" s="1"/>
  <c r="F33"/>
  <c r="G33" s="1"/>
  <c r="H33" s="1"/>
  <c r="I33" s="1"/>
  <c r="J33" s="1"/>
  <c r="F31"/>
  <c r="G31" s="1"/>
  <c r="H31" s="1"/>
  <c r="I31" s="1"/>
  <c r="J31" s="1"/>
  <c r="F30"/>
  <c r="G30" s="1"/>
  <c r="H30" s="1"/>
  <c r="I30" s="1"/>
  <c r="J30" s="1"/>
  <c r="G13"/>
  <c r="H13" s="1"/>
  <c r="I13" s="1"/>
  <c r="J13" s="1"/>
  <c r="G14"/>
  <c r="H14" s="1"/>
  <c r="I14" s="1"/>
  <c r="J14" s="1"/>
  <c r="G15"/>
  <c r="H15" s="1"/>
  <c r="I15" s="1"/>
  <c r="J15" s="1"/>
  <c r="G12"/>
  <c r="H12" s="1"/>
  <c r="I12" s="1"/>
  <c r="J12" s="1"/>
  <c r="G11" l="1"/>
  <c r="G6" s="1"/>
  <c r="H11"/>
  <c r="H6" s="1"/>
  <c r="I11"/>
  <c r="I6" s="1"/>
  <c r="J11"/>
  <c r="J6" s="1"/>
  <c r="F11"/>
  <c r="F6" s="1"/>
</calcChain>
</file>

<file path=xl/sharedStrings.xml><?xml version="1.0" encoding="utf-8"?>
<sst xmlns="http://schemas.openxmlformats.org/spreadsheetml/2006/main" count="38" uniqueCount="37">
  <si>
    <t>ΕΣΟΔΑ (1+2+3+4+5+6+7)</t>
  </si>
  <si>
    <t>Επιχορηγήσεις από Τακτικό Προϋπολογισμό</t>
  </si>
  <si>
    <t>Επιχορηγήσεις από ΠΔΕ (περιλαμβανομένων των εσόδων από ΕΣΠΑ)</t>
  </si>
  <si>
    <t>Τόκοι</t>
  </si>
  <si>
    <t>Έσοδα από προγράμματα της Ε.Ε.</t>
  </si>
  <si>
    <t>Λοιπά Έσοδα</t>
  </si>
  <si>
    <t>α) Έσοδα από ανταποδοτικά τέλη και δικαιώματα</t>
  </si>
  <si>
    <t>β) Έσοδα από φόρους, λοιπά τέλη, δικαιώματα, παροχή υπηρεσιών</t>
  </si>
  <si>
    <t>γ) Λοιπά ίδια έσοδα Δήμων (Λοιπά έσοδα για Περιφέρειες) και επιστροφές χρημάτων</t>
  </si>
  <si>
    <t>δ) Έσοδα ΠΟΕ</t>
  </si>
  <si>
    <t>Εισπράξεις υπέρ δημοσίου και τρίτων</t>
  </si>
  <si>
    <t>Έσοδο από επιχορήγηση για πληρωμή ληξιπρόθεσμων</t>
  </si>
  <si>
    <t>Έσοδα από χρηματοοικονομικές συναλλαγές</t>
  </si>
  <si>
    <t>ΕΞΟΔΑ (1+2+3+4+5+6+7)</t>
  </si>
  <si>
    <t>Αμοιβές προσωπικού</t>
  </si>
  <si>
    <t>Κοινωνικές παροχές</t>
  </si>
  <si>
    <t>Δαπάνες για επενδύσεις προ αποσβέσεων</t>
  </si>
  <si>
    <t>Λοιπές δαπάνες</t>
  </si>
  <si>
    <t>α) Πληρωμές ΠΟΕ</t>
  </si>
  <si>
    <t>β) Μεταβιβάσεις σε τρίτους</t>
  </si>
  <si>
    <t>γ) Λοιπές λειτουργικές δαπάνες</t>
  </si>
  <si>
    <t>Δαπάνες αιρετών</t>
  </si>
  <si>
    <t>Αμοιβές τρίτων</t>
  </si>
  <si>
    <t>Παρoχές τρίτων</t>
  </si>
  <si>
    <t>Φόροι-Τέλη</t>
  </si>
  <si>
    <t>Λοιπά γενικά έξοδα</t>
  </si>
  <si>
    <t>Δαπάνες προμήθειας αναλωσίμων</t>
  </si>
  <si>
    <t>Λοιπά έξοδα</t>
  </si>
  <si>
    <t>Αποδόσεις εσόδων υπέρ Δημοσίου και τρίτων</t>
  </si>
  <si>
    <t>Δαπάνη για πληρωμή ληξιπρόθεσμων στα πλαίσια του προγράμματος</t>
  </si>
  <si>
    <t>Δαπάνες που αφορούν χρηματοοικονομικές συναλλαγές (χρεολύσια δανείων κτλ)</t>
  </si>
  <si>
    <t>ΕΓΚΕΚΡΙΜΕΝΟΣ Π/Υ  2018</t>
  </si>
  <si>
    <t>ΕΚΤΙΜΗΣΕΙΣ 2018</t>
  </si>
  <si>
    <t>ΑΦΜ: 997564129</t>
  </si>
  <si>
    <t>ΔΗΜΟΣ ΜΟΣΧΑΤΟΥ - ΤΑΥΡΟΥ</t>
  </si>
  <si>
    <t>Όνομα Υπευθύνου: ΧΑΛΚΙΟΠΟΥΛΟΥ ΔΕΣΠΟΙΝΑ</t>
  </si>
  <si>
    <t>Τηλέφωνο Επικοινωνίας: 2132019627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</si>
</sst>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3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1" fillId="0" borderId="0" xfId="1" applyFont="1" applyBorder="1" applyAlignment="1">
      <alignment horizontal="left" vertical="center" wrapText="1"/>
    </xf>
    <xf numFmtId="0" fontId="0" fillId="2" borderId="0" xfId="0" applyFill="1"/>
    <xf numFmtId="0" fontId="0" fillId="2" borderId="1" xfId="0" applyFill="1" applyBorder="1" applyAlignment="1">
      <alignment wrapText="1"/>
    </xf>
    <xf numFmtId="3" fontId="0" fillId="2" borderId="1" xfId="0" applyNumberFormat="1" applyFill="1" applyBorder="1"/>
    <xf numFmtId="0" fontId="0" fillId="2" borderId="1" xfId="0" applyFill="1" applyBorder="1"/>
    <xf numFmtId="4" fontId="0" fillId="2" borderId="1" xfId="0" applyNumberFormat="1" applyFill="1" applyBorder="1"/>
    <xf numFmtId="3" fontId="0" fillId="0" borderId="0" xfId="0" applyNumberFormat="1" applyBorder="1"/>
  </cellXfs>
  <cellStyles count="2">
    <cellStyle name="Κανονικό" xfId="0" builtinId="0"/>
    <cellStyle name="Κανονικό 2 14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workbookViewId="0">
      <selection activeCell="E32" sqref="E32"/>
    </sheetView>
  </sheetViews>
  <sheetFormatPr defaultRowHeight="14.4"/>
  <cols>
    <col min="1" max="1" width="3.5546875" customWidth="1"/>
    <col min="2" max="2" width="45.109375" customWidth="1"/>
    <col min="3" max="3" width="14.44140625" customWidth="1"/>
    <col min="4" max="4" width="14.88671875" customWidth="1"/>
    <col min="5" max="6" width="14.21875" customWidth="1"/>
    <col min="7" max="7" width="12.44140625" customWidth="1"/>
    <col min="8" max="8" width="12.5546875" customWidth="1"/>
    <col min="9" max="9" width="13.6640625" customWidth="1"/>
    <col min="10" max="10" width="11.77734375" customWidth="1"/>
    <col min="12" max="12" width="9.6640625" bestFit="1" customWidth="1"/>
  </cols>
  <sheetData>
    <row r="1" spans="1:10">
      <c r="B1" t="s">
        <v>34</v>
      </c>
    </row>
    <row r="2" spans="1:10">
      <c r="B2" s="7" t="s">
        <v>33</v>
      </c>
    </row>
    <row r="3" spans="1:10">
      <c r="B3" s="7" t="s">
        <v>35</v>
      </c>
    </row>
    <row r="4" spans="1:10">
      <c r="B4" s="7" t="s">
        <v>36</v>
      </c>
    </row>
    <row r="5" spans="1:10" ht="28.8">
      <c r="C5">
        <v>2016</v>
      </c>
      <c r="D5">
        <v>2017</v>
      </c>
      <c r="E5" s="6" t="s">
        <v>31</v>
      </c>
      <c r="F5" s="6" t="s">
        <v>32</v>
      </c>
      <c r="G5">
        <v>2019</v>
      </c>
      <c r="H5">
        <v>2020</v>
      </c>
      <c r="I5">
        <v>2021</v>
      </c>
      <c r="J5">
        <v>2022</v>
      </c>
    </row>
    <row r="6" spans="1:10">
      <c r="B6" s="3" t="s">
        <v>0</v>
      </c>
      <c r="C6" s="4">
        <v>20294658</v>
      </c>
      <c r="D6" s="4">
        <v>21085542</v>
      </c>
      <c r="E6" s="4">
        <v>32657462</v>
      </c>
      <c r="F6" s="4">
        <f>F7+F8+F9+F10+F11+F16+F17</f>
        <v>33185990</v>
      </c>
      <c r="G6" s="4">
        <f t="shared" ref="G6:J6" si="0">G7+G8+G9+G10+G11+G16+G17</f>
        <v>35819423.618000001</v>
      </c>
      <c r="H6" s="4">
        <f t="shared" si="0"/>
        <v>34729525.675088003</v>
      </c>
      <c r="I6" s="4">
        <f t="shared" si="0"/>
        <v>34629567.288959578</v>
      </c>
      <c r="J6" s="4">
        <f t="shared" si="0"/>
        <v>35065514.96550981</v>
      </c>
    </row>
    <row r="7" spans="1:10">
      <c r="A7">
        <v>1</v>
      </c>
      <c r="B7" s="5" t="s">
        <v>1</v>
      </c>
      <c r="C7" s="4">
        <v>6394394</v>
      </c>
      <c r="D7" s="4">
        <v>7651631</v>
      </c>
      <c r="E7" s="4">
        <v>7674876</v>
      </c>
      <c r="F7" s="4">
        <v>7674876</v>
      </c>
      <c r="G7" s="4">
        <v>8559483.8000000007</v>
      </c>
      <c r="H7" s="4">
        <v>8935975.4600000009</v>
      </c>
      <c r="I7" s="4">
        <v>8940325.2599999998</v>
      </c>
      <c r="J7" s="4">
        <v>8940325.2599999998</v>
      </c>
    </row>
    <row r="8" spans="1:10" s="8" customFormat="1" ht="28.8">
      <c r="A8" s="8">
        <v>2</v>
      </c>
      <c r="B8" s="9" t="s">
        <v>2</v>
      </c>
      <c r="C8" s="10">
        <v>811020</v>
      </c>
      <c r="D8" s="11">
        <v>0</v>
      </c>
      <c r="E8" s="10">
        <v>62800</v>
      </c>
      <c r="F8" s="10">
        <v>907800</v>
      </c>
      <c r="G8" s="10">
        <v>2372800</v>
      </c>
      <c r="H8" s="10">
        <v>562800</v>
      </c>
      <c r="I8" s="10">
        <v>62800</v>
      </c>
      <c r="J8" s="10">
        <v>62800</v>
      </c>
    </row>
    <row r="9" spans="1:10" s="8" customFormat="1">
      <c r="A9" s="8">
        <v>3</v>
      </c>
      <c r="B9" s="9" t="s">
        <v>3</v>
      </c>
      <c r="C9" s="10">
        <v>123326</v>
      </c>
      <c r="D9" s="10">
        <v>123843</v>
      </c>
      <c r="E9" s="10">
        <v>170000</v>
      </c>
      <c r="F9" s="10">
        <v>147416</v>
      </c>
      <c r="G9" s="10">
        <v>149236</v>
      </c>
      <c r="H9" s="10">
        <v>151456</v>
      </c>
      <c r="I9" s="10">
        <v>150689</v>
      </c>
      <c r="J9" s="10">
        <v>152549</v>
      </c>
    </row>
    <row r="10" spans="1:10" s="8" customFormat="1">
      <c r="A10" s="8">
        <v>4</v>
      </c>
      <c r="B10" s="9" t="s">
        <v>4</v>
      </c>
      <c r="C10" s="11">
        <v>0</v>
      </c>
      <c r="D10" s="11">
        <v>0</v>
      </c>
      <c r="E10" s="11">
        <v>0</v>
      </c>
      <c r="F10" s="11"/>
      <c r="G10" s="11">
        <v>0</v>
      </c>
      <c r="H10" s="11">
        <v>0</v>
      </c>
      <c r="I10" s="11">
        <v>0</v>
      </c>
      <c r="J10" s="11">
        <v>0</v>
      </c>
    </row>
    <row r="11" spans="1:10" s="8" customFormat="1">
      <c r="A11" s="8">
        <v>5</v>
      </c>
      <c r="B11" s="9" t="s">
        <v>5</v>
      </c>
      <c r="C11" s="10">
        <v>9812246</v>
      </c>
      <c r="D11" s="10">
        <v>10364156</v>
      </c>
      <c r="E11" s="10">
        <v>21502986</v>
      </c>
      <c r="F11" s="10">
        <f>SUM(F12:F15)</f>
        <v>21502986</v>
      </c>
      <c r="G11" s="10">
        <f t="shared" ref="G11:J11" si="1">SUM(G12:G15)</f>
        <v>21782524.818</v>
      </c>
      <c r="H11" s="10">
        <f t="shared" si="1"/>
        <v>22131045.215087999</v>
      </c>
      <c r="I11" s="10">
        <f t="shared" si="1"/>
        <v>22529404.02895958</v>
      </c>
      <c r="J11" s="10">
        <f t="shared" si="1"/>
        <v>22957462.705509812</v>
      </c>
    </row>
    <row r="12" spans="1:10" s="8" customFormat="1">
      <c r="B12" s="9" t="s">
        <v>6</v>
      </c>
      <c r="C12" s="10">
        <v>6864539</v>
      </c>
      <c r="D12" s="10">
        <v>6685956</v>
      </c>
      <c r="E12" s="10">
        <v>6747058</v>
      </c>
      <c r="F12" s="10">
        <v>6747058</v>
      </c>
      <c r="G12" s="10">
        <f>F12*(1+1.3%)</f>
        <v>6834769.7539999997</v>
      </c>
      <c r="H12" s="10">
        <f>G12*(1+1.6%)</f>
        <v>6944126.0700639999</v>
      </c>
      <c r="I12" s="10">
        <f>H12*(1+1.8%)</f>
        <v>7069120.3393251523</v>
      </c>
      <c r="J12" s="10">
        <f>I12*(1+1.9%)</f>
        <v>7203433.62577233</v>
      </c>
    </row>
    <row r="13" spans="1:10" s="8" customFormat="1" ht="28.8">
      <c r="B13" s="9" t="s">
        <v>7</v>
      </c>
      <c r="C13" s="10">
        <v>1392757</v>
      </c>
      <c r="D13" s="10">
        <v>1196525</v>
      </c>
      <c r="E13" s="10">
        <v>1403468</v>
      </c>
      <c r="F13" s="10">
        <v>1403468</v>
      </c>
      <c r="G13" s="10">
        <f t="shared" ref="G13:G15" si="2">F13*(1+1.3%)</f>
        <v>1421713.0839999998</v>
      </c>
      <c r="H13" s="10">
        <f t="shared" ref="H13:H15" si="3">G13*(1+1.6%)</f>
        <v>1444460.4933439998</v>
      </c>
      <c r="I13" s="10">
        <f t="shared" ref="I13:I15" si="4">H13*(1+1.8%)</f>
        <v>1470460.7822241918</v>
      </c>
      <c r="J13" s="10">
        <f t="shared" ref="J13:J15" si="5">I13*(1+1.9%)</f>
        <v>1498399.5370864514</v>
      </c>
    </row>
    <row r="14" spans="1:10" s="8" customFormat="1" ht="28.8">
      <c r="B14" s="9" t="s">
        <v>8</v>
      </c>
      <c r="C14" s="10">
        <v>573615</v>
      </c>
      <c r="D14" s="10">
        <v>481032</v>
      </c>
      <c r="E14" s="10">
        <v>6223376</v>
      </c>
      <c r="F14" s="10">
        <v>6223376</v>
      </c>
      <c r="G14" s="10">
        <f t="shared" si="2"/>
        <v>6304279.8879999993</v>
      </c>
      <c r="H14" s="10">
        <f t="shared" si="3"/>
        <v>6405148.3662079992</v>
      </c>
      <c r="I14" s="10">
        <f t="shared" si="4"/>
        <v>6520441.0367997428</v>
      </c>
      <c r="J14" s="10">
        <f t="shared" si="5"/>
        <v>6644329.4164989376</v>
      </c>
    </row>
    <row r="15" spans="1:10" s="8" customFormat="1">
      <c r="B15" s="9" t="s">
        <v>9</v>
      </c>
      <c r="C15" s="10">
        <v>981335</v>
      </c>
      <c r="D15" s="10">
        <v>2000643</v>
      </c>
      <c r="E15" s="10">
        <v>7129084</v>
      </c>
      <c r="F15" s="10">
        <v>7129084</v>
      </c>
      <c r="G15" s="10">
        <f t="shared" si="2"/>
        <v>7221762.0919999992</v>
      </c>
      <c r="H15" s="10">
        <f t="shared" si="3"/>
        <v>7337310.2854719991</v>
      </c>
      <c r="I15" s="10">
        <f t="shared" si="4"/>
        <v>7469381.8706104951</v>
      </c>
      <c r="J15" s="10">
        <f t="shared" si="5"/>
        <v>7611300.1261520935</v>
      </c>
    </row>
    <row r="16" spans="1:10" s="8" customFormat="1">
      <c r="A16" s="8">
        <v>6</v>
      </c>
      <c r="B16" s="9" t="s">
        <v>10</v>
      </c>
      <c r="C16" s="10">
        <v>3153672</v>
      </c>
      <c r="D16" s="10">
        <v>2945912</v>
      </c>
      <c r="E16" s="10">
        <v>3246800</v>
      </c>
      <c r="F16" s="10">
        <v>2952912</v>
      </c>
      <c r="G16" s="10">
        <v>2955379</v>
      </c>
      <c r="H16" s="10">
        <v>2948249</v>
      </c>
      <c r="I16" s="10">
        <v>2946349</v>
      </c>
      <c r="J16" s="10">
        <v>2952378</v>
      </c>
    </row>
    <row r="17" spans="1:12" s="8" customFormat="1" ht="28.8">
      <c r="A17" s="8">
        <v>7</v>
      </c>
      <c r="B17" s="9" t="s">
        <v>11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</row>
    <row r="18" spans="1:12" s="8" customFormat="1">
      <c r="A18" s="8">
        <v>8</v>
      </c>
      <c r="B18" s="9" t="s">
        <v>12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</row>
    <row r="19" spans="1:12" s="8" customFormat="1">
      <c r="B19" s="9"/>
      <c r="C19" s="11"/>
      <c r="D19" s="11"/>
      <c r="E19" s="11"/>
      <c r="F19" s="11"/>
      <c r="G19" s="12"/>
      <c r="H19" s="12"/>
      <c r="I19" s="12"/>
      <c r="J19" s="12"/>
    </row>
    <row r="20" spans="1:12" s="8" customFormat="1">
      <c r="B20" s="9" t="s">
        <v>13</v>
      </c>
      <c r="C20" s="10">
        <v>20669210</v>
      </c>
      <c r="D20" s="10">
        <v>20545901</v>
      </c>
      <c r="E20" s="10">
        <v>32455874</v>
      </c>
      <c r="F20" s="10">
        <f>F21+F22+F23+F24+F25+F36+F37</f>
        <v>21640949</v>
      </c>
      <c r="G20" s="10">
        <f t="shared" ref="G20:J20" si="6">G21+G22+G23+G24+G25+G36+G37</f>
        <v>23145775</v>
      </c>
      <c r="H20" s="10">
        <f t="shared" si="6"/>
        <v>21654401</v>
      </c>
      <c r="I20" s="10">
        <f t="shared" si="6"/>
        <v>21485719</v>
      </c>
      <c r="J20" s="10">
        <f t="shared" si="6"/>
        <v>21691657</v>
      </c>
    </row>
    <row r="21" spans="1:12" s="8" customFormat="1">
      <c r="A21" s="8">
        <v>1</v>
      </c>
      <c r="B21" s="9" t="s">
        <v>14</v>
      </c>
      <c r="C21" s="10">
        <v>7447745</v>
      </c>
      <c r="D21" s="10">
        <v>7265189</v>
      </c>
      <c r="E21" s="10">
        <v>8273159</v>
      </c>
      <c r="F21" s="10">
        <v>8675129</v>
      </c>
      <c r="G21" s="10">
        <v>8693129</v>
      </c>
      <c r="H21" s="10">
        <v>8954235</v>
      </c>
      <c r="I21" s="10">
        <v>9256215</v>
      </c>
      <c r="J21" s="10">
        <v>9425679</v>
      </c>
    </row>
    <row r="22" spans="1:12" s="8" customFormat="1">
      <c r="A22" s="8">
        <v>2</v>
      </c>
      <c r="B22" s="9" t="s">
        <v>15</v>
      </c>
      <c r="C22" s="10">
        <v>823881</v>
      </c>
      <c r="D22" s="10">
        <v>2753986</v>
      </c>
      <c r="E22" s="10">
        <v>2769892</v>
      </c>
      <c r="F22" s="10">
        <v>2753986</v>
      </c>
      <c r="G22" s="10">
        <v>2753986</v>
      </c>
      <c r="H22" s="10">
        <v>2753986</v>
      </c>
      <c r="I22" s="10">
        <v>2753986</v>
      </c>
      <c r="J22" s="10">
        <v>2753986</v>
      </c>
    </row>
    <row r="23" spans="1:12" s="8" customFormat="1">
      <c r="A23" s="8">
        <v>3</v>
      </c>
      <c r="B23" s="9" t="s">
        <v>3</v>
      </c>
      <c r="C23" s="10">
        <v>199265</v>
      </c>
      <c r="D23" s="10">
        <v>191141</v>
      </c>
      <c r="E23" s="10">
        <v>235000</v>
      </c>
      <c r="F23" s="10">
        <v>199346</v>
      </c>
      <c r="G23" s="10">
        <v>202384</v>
      </c>
      <c r="H23" s="10">
        <v>206123</v>
      </c>
      <c r="I23" s="10">
        <v>204789</v>
      </c>
      <c r="J23" s="10">
        <v>203984</v>
      </c>
    </row>
    <row r="24" spans="1:12" s="8" customFormat="1">
      <c r="A24" s="8">
        <v>4</v>
      </c>
      <c r="B24" s="9" t="s">
        <v>16</v>
      </c>
      <c r="C24" s="10">
        <v>2050235</v>
      </c>
      <c r="D24" s="10">
        <v>1189536</v>
      </c>
      <c r="E24" s="10">
        <v>9880153</v>
      </c>
      <c r="F24" s="10">
        <v>845000</v>
      </c>
      <c r="G24" s="10">
        <v>2310000</v>
      </c>
      <c r="H24" s="10">
        <v>500000</v>
      </c>
      <c r="I24" s="10">
        <v>0</v>
      </c>
      <c r="J24" s="10">
        <v>0</v>
      </c>
    </row>
    <row r="25" spans="1:12" s="8" customFormat="1">
      <c r="A25" s="8">
        <v>5</v>
      </c>
      <c r="B25" s="9" t="s">
        <v>17</v>
      </c>
      <c r="C25" s="10">
        <v>6592379</v>
      </c>
      <c r="D25" s="10">
        <v>6135277</v>
      </c>
      <c r="E25" s="10">
        <v>8014870</v>
      </c>
      <c r="F25" s="10">
        <v>6214576</v>
      </c>
      <c r="G25" s="12">
        <v>6230897</v>
      </c>
      <c r="H25" s="12">
        <v>6291808</v>
      </c>
      <c r="I25" s="12">
        <v>6324380</v>
      </c>
      <c r="J25" s="12">
        <v>6355630</v>
      </c>
    </row>
    <row r="26" spans="1:12">
      <c r="B26" s="5" t="s">
        <v>18</v>
      </c>
      <c r="C26" s="4">
        <v>567386</v>
      </c>
      <c r="D26" s="4">
        <v>395430</v>
      </c>
      <c r="E26" s="4">
        <v>386000</v>
      </c>
      <c r="F26" s="10">
        <v>413452</v>
      </c>
      <c r="G26" s="10">
        <v>402789</v>
      </c>
      <c r="H26" s="10">
        <v>398746</v>
      </c>
      <c r="I26" s="10">
        <v>392315</v>
      </c>
      <c r="J26" s="10">
        <v>385159</v>
      </c>
    </row>
    <row r="27" spans="1:12">
      <c r="B27" s="5" t="s">
        <v>19</v>
      </c>
      <c r="C27" s="4">
        <v>2955893</v>
      </c>
      <c r="D27" s="4">
        <v>3035366</v>
      </c>
      <c r="E27" s="4">
        <v>3056709</v>
      </c>
      <c r="F27" s="10">
        <v>3030756</v>
      </c>
      <c r="G27" s="10">
        <v>3025123</v>
      </c>
      <c r="H27" s="10">
        <v>3049027</v>
      </c>
      <c r="I27" s="10">
        <v>3042138</v>
      </c>
      <c r="J27" s="10">
        <v>3030746</v>
      </c>
      <c r="L27" s="1"/>
    </row>
    <row r="28" spans="1:12">
      <c r="B28" s="5" t="s">
        <v>20</v>
      </c>
      <c r="C28" s="4">
        <v>3069100</v>
      </c>
      <c r="D28" s="4">
        <v>2704481</v>
      </c>
      <c r="E28" s="4">
        <v>4572161</v>
      </c>
      <c r="F28" s="10">
        <v>2770368</v>
      </c>
      <c r="G28" s="10">
        <v>2802985</v>
      </c>
      <c r="H28" s="10">
        <v>2844035</v>
      </c>
      <c r="I28" s="10">
        <v>2889927</v>
      </c>
      <c r="J28" s="10">
        <v>2939725</v>
      </c>
    </row>
    <row r="29" spans="1:12">
      <c r="B29" s="5" t="s">
        <v>21</v>
      </c>
      <c r="C29" s="4">
        <v>148494</v>
      </c>
      <c r="D29" s="4">
        <v>152815</v>
      </c>
      <c r="E29" s="4">
        <v>242450</v>
      </c>
      <c r="F29" s="4">
        <v>198478</v>
      </c>
      <c r="G29" s="4">
        <v>198478</v>
      </c>
      <c r="H29" s="4">
        <v>198478</v>
      </c>
      <c r="I29" s="4">
        <v>198478</v>
      </c>
      <c r="J29" s="4">
        <v>198478</v>
      </c>
      <c r="L29" s="1"/>
    </row>
    <row r="30" spans="1:12">
      <c r="A30" s="8"/>
      <c r="B30" s="9" t="s">
        <v>22</v>
      </c>
      <c r="C30" s="10">
        <v>634080</v>
      </c>
      <c r="D30" s="10">
        <v>443149</v>
      </c>
      <c r="E30" s="10">
        <v>842607</v>
      </c>
      <c r="F30" s="10">
        <f>D30*(1+0.8%)</f>
        <v>446694.19199999998</v>
      </c>
      <c r="G30" s="10">
        <f>F30*(1+1.3%)</f>
        <v>452501.21649599995</v>
      </c>
      <c r="H30" s="10">
        <f>G30*(1+1.6%)</f>
        <v>459741.23595993593</v>
      </c>
      <c r="I30" s="10">
        <f>H30*(1+1.8%)</f>
        <v>468016.57820721477</v>
      </c>
      <c r="J30" s="10">
        <f>I30*(1+1.9%)</f>
        <v>476908.8931931518</v>
      </c>
    </row>
    <row r="31" spans="1:12">
      <c r="A31" s="8"/>
      <c r="B31" s="9" t="s">
        <v>23</v>
      </c>
      <c r="C31" s="10">
        <v>1229147</v>
      </c>
      <c r="D31" s="10">
        <v>1230684</v>
      </c>
      <c r="E31" s="10">
        <v>1701658</v>
      </c>
      <c r="F31" s="10">
        <f>D31*(1+0.8%)</f>
        <v>1240529.4720000001</v>
      </c>
      <c r="G31" s="10">
        <f>F31*(1+1.3%)</f>
        <v>1256656.3551359999</v>
      </c>
      <c r="H31" s="10">
        <f>G31*(1+1.6%)</f>
        <v>1276762.8568181759</v>
      </c>
      <c r="I31" s="10">
        <f>H31*(1+1.8%)</f>
        <v>1299744.5882409031</v>
      </c>
      <c r="J31" s="10">
        <f>I31*(1+1.9%)</f>
        <v>1324439.7354174801</v>
      </c>
    </row>
    <row r="32" spans="1:12">
      <c r="A32" s="8"/>
      <c r="B32" s="9" t="s">
        <v>24</v>
      </c>
      <c r="C32" s="10">
        <v>122118</v>
      </c>
      <c r="D32" s="10">
        <v>87834</v>
      </c>
      <c r="E32" s="10">
        <v>107000</v>
      </c>
      <c r="F32" s="10">
        <v>88348</v>
      </c>
      <c r="G32" s="10">
        <v>88678</v>
      </c>
      <c r="H32" s="10">
        <v>89475</v>
      </c>
      <c r="I32" s="10">
        <v>89356</v>
      </c>
      <c r="J32" s="10">
        <v>89716</v>
      </c>
    </row>
    <row r="33" spans="1:10">
      <c r="A33" s="8"/>
      <c r="B33" s="9" t="s">
        <v>25</v>
      </c>
      <c r="C33" s="10">
        <v>367060</v>
      </c>
      <c r="D33" s="10">
        <v>185823</v>
      </c>
      <c r="E33" s="10">
        <v>415942</v>
      </c>
      <c r="F33" s="10">
        <f>D33*(1+0.8%)</f>
        <v>187309.584</v>
      </c>
      <c r="G33" s="10">
        <f>F33*(1+1.3%)</f>
        <v>189744.60859199998</v>
      </c>
      <c r="H33" s="10">
        <f>G33*(1+1.6%)</f>
        <v>192780.52232947198</v>
      </c>
      <c r="I33" s="10">
        <f>H33*(1+1.8%)</f>
        <v>196250.57173140248</v>
      </c>
      <c r="J33" s="10">
        <f>I33*(1+1.9%)</f>
        <v>199979.33259429911</v>
      </c>
    </row>
    <row r="34" spans="1:10">
      <c r="A34" s="8"/>
      <c r="B34" s="9" t="s">
        <v>26</v>
      </c>
      <c r="C34" s="10">
        <v>497726</v>
      </c>
      <c r="D34" s="10">
        <v>604176</v>
      </c>
      <c r="E34" s="10">
        <v>1211504</v>
      </c>
      <c r="F34" s="10">
        <f>D34*(1+0.8%)</f>
        <v>609009.40800000005</v>
      </c>
      <c r="G34" s="10">
        <f>F34*(1+1.3%)</f>
        <v>616926.53030400001</v>
      </c>
      <c r="H34" s="10">
        <f>G34*(1+1.6%)</f>
        <v>626797.35478886403</v>
      </c>
      <c r="I34" s="10">
        <f>H34*(1+1.8%)</f>
        <v>638079.70717506355</v>
      </c>
      <c r="J34" s="10">
        <f>I34*(1+1.9%)</f>
        <v>650203.22161138966</v>
      </c>
    </row>
    <row r="35" spans="1:10">
      <c r="B35" s="5" t="s">
        <v>27</v>
      </c>
      <c r="C35" s="4">
        <v>70475</v>
      </c>
      <c r="D35" s="3">
        <v>0</v>
      </c>
      <c r="E35" s="4">
        <v>51000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</row>
    <row r="36" spans="1:10">
      <c r="A36">
        <v>6</v>
      </c>
      <c r="B36" s="5" t="s">
        <v>28</v>
      </c>
      <c r="C36" s="4">
        <v>3555705</v>
      </c>
      <c r="D36" s="4">
        <v>3010772</v>
      </c>
      <c r="E36" s="4">
        <v>3282800</v>
      </c>
      <c r="F36" s="4">
        <v>2952912</v>
      </c>
      <c r="G36" s="4">
        <v>2955379</v>
      </c>
      <c r="H36" s="4">
        <v>2948249</v>
      </c>
      <c r="I36" s="4">
        <v>2946349</v>
      </c>
      <c r="J36" s="4">
        <v>2952378</v>
      </c>
    </row>
    <row r="37" spans="1:10" ht="28.8">
      <c r="A37">
        <v>7</v>
      </c>
      <c r="B37" s="5" t="s">
        <v>29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</row>
    <row r="38" spans="1:10" ht="28.8">
      <c r="A38">
        <v>8</v>
      </c>
      <c r="B38" s="5" t="s">
        <v>30</v>
      </c>
      <c r="C38" s="4">
        <v>949762</v>
      </c>
      <c r="D38" s="4">
        <v>925738</v>
      </c>
      <c r="E38" s="4">
        <v>1105830</v>
      </c>
      <c r="F38" s="4">
        <v>924378</v>
      </c>
      <c r="G38" s="4">
        <v>922785</v>
      </c>
      <c r="H38" s="4">
        <v>920658</v>
      </c>
      <c r="I38" s="4">
        <v>918378</v>
      </c>
      <c r="J38" s="4">
        <v>914756</v>
      </c>
    </row>
    <row r="39" spans="1:10">
      <c r="B39" s="2"/>
      <c r="F39" s="13"/>
      <c r="G39" s="13"/>
      <c r="H39" s="13"/>
      <c r="I39" s="13"/>
      <c r="J39" s="13"/>
    </row>
    <row r="40" spans="1:10">
      <c r="B40" s="2"/>
    </row>
    <row r="41" spans="1:10">
      <c r="B41" s="2"/>
    </row>
  </sheetData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Evangelou_Maria</dc:creator>
  <cp:lastModifiedBy>Evangelou_Maria</cp:lastModifiedBy>
  <cp:lastPrinted>2018-05-17T10:39:05Z</cp:lastPrinted>
  <dcterms:created xsi:type="dcterms:W3CDTF">2018-05-14T07:58:12Z</dcterms:created>
  <dcterms:modified xsi:type="dcterms:W3CDTF">2018-05-23T11:06:18Z</dcterms:modified>
</cp:coreProperties>
</file>